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 recalendarización\"/>
    </mc:Choice>
  </mc:AlternateContent>
  <bookViews>
    <workbookView xWindow="0" yWindow="0" windowWidth="17970" windowHeight="6060" firstSheet="3" activeTab="3"/>
  </bookViews>
  <sheets>
    <sheet name="Calendario" sheetId="1" r:id="rId1"/>
    <sheet name="ENERO" sheetId="2" r:id="rId2"/>
    <sheet name="FEBRERO" sheetId="14" r:id="rId3"/>
    <sheet name="NOVIEMBRE" sheetId="24" r:id="rId4"/>
    <sheet name="DICIEMBRE" sheetId="25" r:id="rId5"/>
    <sheet name="©" sheetId="26" state="hidden" r:id="rId6"/>
    <sheet name="Hoja1" sheetId="27" r:id="rId7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G10" i="1" l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C2" i="2"/>
  <c r="C2" i="25" s="1"/>
  <c r="A2" i="2"/>
  <c r="A2" i="25" s="1"/>
  <c r="A9" i="1"/>
  <c r="A48" i="1" s="1"/>
  <c r="F54" i="1" s="1"/>
  <c r="C2" i="24"/>
  <c r="K2" i="14"/>
  <c r="G2" i="14"/>
  <c r="A1" i="25"/>
  <c r="A1" i="24"/>
  <c r="A1" i="14"/>
  <c r="A6" i="1"/>
  <c r="A1" i="2"/>
  <c r="A7" i="1"/>
  <c r="I10" i="1"/>
  <c r="M10" i="1"/>
  <c r="Q10" i="1"/>
  <c r="S10" i="1"/>
  <c r="U10" i="1"/>
  <c r="V10" i="1"/>
  <c r="A19" i="1"/>
  <c r="C19" i="1"/>
  <c r="E19" i="1"/>
  <c r="I19" i="1"/>
  <c r="K19" i="1"/>
  <c r="M19" i="1"/>
  <c r="Q19" i="1"/>
  <c r="S19" i="1"/>
  <c r="U19" i="1"/>
  <c r="A28" i="1"/>
  <c r="C28" i="1"/>
  <c r="E28" i="1"/>
  <c r="F28" i="1"/>
  <c r="I28" i="1"/>
  <c r="J28" i="1"/>
  <c r="K28" i="1"/>
  <c r="L28" i="1"/>
  <c r="M28" i="1"/>
  <c r="N28" i="1"/>
  <c r="Q28" i="1"/>
  <c r="S28" i="1"/>
  <c r="U28" i="1"/>
  <c r="A37" i="1"/>
  <c r="C37" i="1"/>
  <c r="E37" i="1"/>
  <c r="I37" i="1"/>
  <c r="K37" i="1"/>
  <c r="M37" i="1"/>
  <c r="Q37" i="1"/>
  <c r="R37" i="1"/>
  <c r="U37" i="1"/>
  <c r="V37" i="1"/>
  <c r="A49" i="1"/>
  <c r="C49" i="1"/>
  <c r="E49" i="1"/>
  <c r="T37" i="1" l="1"/>
  <c r="D19" i="1"/>
  <c r="O19" i="1"/>
  <c r="O10" i="1"/>
  <c r="N49" i="1"/>
  <c r="O37" i="1"/>
  <c r="G37" i="1"/>
  <c r="B37" i="1"/>
  <c r="N19" i="1"/>
  <c r="G19" i="1"/>
  <c r="A2" i="14"/>
  <c r="G49" i="1"/>
  <c r="W37" i="1"/>
  <c r="S37" i="1"/>
  <c r="F37" i="1"/>
  <c r="G28" i="1"/>
  <c r="R19" i="1"/>
  <c r="W10" i="1"/>
  <c r="R10" i="1"/>
  <c r="K10" i="1"/>
  <c r="C2" i="14"/>
  <c r="K2" i="24"/>
  <c r="W28" i="1"/>
  <c r="O28" i="1"/>
  <c r="W19" i="1"/>
  <c r="J49" i="1"/>
  <c r="J37" i="1"/>
  <c r="R28" i="1"/>
  <c r="V19" i="1"/>
  <c r="F19" i="1"/>
  <c r="B19" i="1"/>
  <c r="J10" i="1"/>
  <c r="N37" i="1"/>
  <c r="V28" i="1"/>
  <c r="B28" i="1"/>
  <c r="J19" i="1"/>
  <c r="N10" i="1"/>
  <c r="I2" i="14"/>
  <c r="T28" i="1"/>
  <c r="L19" i="1"/>
  <c r="D37" i="1"/>
  <c r="T19" i="1"/>
  <c r="L10" i="1"/>
  <c r="E2" i="14"/>
  <c r="M2" i="14"/>
  <c r="L49" i="1"/>
  <c r="L37" i="1"/>
  <c r="D28" i="1"/>
  <c r="T10" i="1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L33" i="1"/>
  <c r="O32" i="1"/>
  <c r="K32" i="1"/>
  <c r="N31" i="1"/>
  <c r="J31" i="1"/>
  <c r="M30" i="1"/>
  <c r="I30" i="1"/>
  <c r="L29" i="1"/>
  <c r="M34" i="1"/>
  <c r="O34" i="1"/>
  <c r="J34" i="1"/>
  <c r="O33" i="1"/>
  <c r="M33" i="1"/>
  <c r="K33" i="1"/>
  <c r="I33" i="1"/>
  <c r="N32" i="1"/>
  <c r="L32" i="1"/>
  <c r="J32" i="1"/>
  <c r="O31" i="1"/>
  <c r="M31" i="1"/>
  <c r="K31" i="1"/>
  <c r="I31" i="1"/>
  <c r="N30" i="1"/>
  <c r="L30" i="1"/>
  <c r="J30" i="1"/>
  <c r="O29" i="1"/>
  <c r="M29" i="1"/>
  <c r="K29" i="1"/>
  <c r="I29" i="1"/>
  <c r="N33" i="1"/>
  <c r="J33" i="1"/>
  <c r="M32" i="1"/>
  <c r="I32" i="1"/>
  <c r="L31" i="1"/>
  <c r="O30" i="1"/>
  <c r="K30" i="1"/>
  <c r="N29" i="1"/>
  <c r="J29" i="1"/>
  <c r="N34" i="1"/>
  <c r="K34" i="1"/>
  <c r="Q34" i="1" l="1"/>
  <c r="V33" i="1"/>
  <c r="T33" i="1"/>
  <c r="R33" i="1"/>
  <c r="W32" i="1"/>
  <c r="U32" i="1"/>
  <c r="S32" i="1"/>
  <c r="Q32" i="1"/>
  <c r="V31" i="1"/>
  <c r="T31" i="1"/>
  <c r="R31" i="1"/>
  <c r="W30" i="1"/>
  <c r="U30" i="1"/>
  <c r="S30" i="1"/>
  <c r="Q30" i="1"/>
  <c r="V29" i="1"/>
  <c r="T29" i="1"/>
  <c r="R29" i="1"/>
  <c r="R34" i="1"/>
  <c r="U33" i="1"/>
  <c r="Q33" i="1"/>
  <c r="T32" i="1"/>
  <c r="W31" i="1"/>
  <c r="S31" i="1"/>
  <c r="V30" i="1"/>
  <c r="R30" i="1"/>
  <c r="U29" i="1"/>
  <c r="Q29" i="1"/>
  <c r="S34" i="1"/>
  <c r="W34" i="1"/>
  <c r="T34" i="1"/>
  <c r="A36" i="1"/>
  <c r="U34" i="1"/>
  <c r="W33" i="1"/>
  <c r="S33" i="1"/>
  <c r="V32" i="1"/>
  <c r="R32" i="1"/>
  <c r="U31" i="1"/>
  <c r="Q31" i="1"/>
  <c r="T30" i="1"/>
  <c r="W29" i="1"/>
  <c r="S29" i="1"/>
  <c r="V34" i="1"/>
  <c r="I36" i="1" l="1"/>
  <c r="C43" i="1"/>
  <c r="G43" i="1"/>
  <c r="D43" i="1"/>
  <c r="B43" i="1"/>
  <c r="G42" i="1"/>
  <c r="E42" i="1"/>
  <c r="C42" i="1"/>
  <c r="A42" i="1"/>
  <c r="F41" i="1"/>
  <c r="D41" i="1"/>
  <c r="B41" i="1"/>
  <c r="G40" i="1"/>
  <c r="E40" i="1"/>
  <c r="C40" i="1"/>
  <c r="A40" i="1"/>
  <c r="A43" i="1"/>
  <c r="D42" i="1"/>
  <c r="G41" i="1"/>
  <c r="C41" i="1"/>
  <c r="F40" i="1"/>
  <c r="B40" i="1"/>
  <c r="F39" i="1"/>
  <c r="D39" i="1"/>
  <c r="B39" i="1"/>
  <c r="G38" i="1"/>
  <c r="E38" i="1"/>
  <c r="C38" i="1"/>
  <c r="A38" i="1"/>
  <c r="F42" i="1"/>
  <c r="E41" i="1"/>
  <c r="D40" i="1"/>
  <c r="E39" i="1"/>
  <c r="A39" i="1"/>
  <c r="D38" i="1"/>
  <c r="E43" i="1"/>
  <c r="B42" i="1"/>
  <c r="A41" i="1"/>
  <c r="G39" i="1"/>
  <c r="C39" i="1"/>
  <c r="F38" i="1"/>
  <c r="B38" i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<sst xmlns="http://schemas.openxmlformats.org/spreadsheetml/2006/main" count="303" uniqueCount="47">
  <si>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</si>
  <si>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</si>
  <si>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</si>
  <si>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</si>
  <si>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</si>
  <si>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</si>
  <si>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</si>
  <si>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</si>
  <si>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</si>
  <si>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</si>
  <si>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</si>
  <si>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</si>
  <si>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</si>
  <si>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</si>
  <si>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</si>
  <si>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</si>
  <si>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</si>
  <si>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FERIADO</t>
  </si>
  <si>
    <t xml:space="preserve">ÚLTIMO DÍA DE </t>
  </si>
  <si>
    <t>CLASES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</si>
  <si>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</si>
  <si>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</si>
  <si>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</si>
  <si>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</si>
  <si>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</si>
  <si>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</si>
  <si>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</si>
  <si>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</si>
  <si>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</si>
  <si>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</si>
  <si>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</si>
  <si>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</si>
  <si>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>LICENCIATURA</t>
  </si>
  <si>
    <t>4° MEDIO</t>
  </si>
  <si>
    <t>Matemática</t>
  </si>
  <si>
    <t xml:space="preserve">Inglés </t>
  </si>
  <si>
    <t>Física</t>
  </si>
  <si>
    <t>Historia</t>
  </si>
  <si>
    <t xml:space="preserve">Último día de </t>
  </si>
  <si>
    <t>evaluaciones</t>
  </si>
  <si>
    <t>Lenguaje</t>
  </si>
  <si>
    <t xml:space="preserve">Matemática </t>
  </si>
  <si>
    <t xml:space="preserve">Lenguaje </t>
  </si>
  <si>
    <t>Cs. Naturales</t>
  </si>
  <si>
    <t>(Práctico)</t>
  </si>
  <si>
    <t>Proyecto integrado</t>
  </si>
  <si>
    <t xml:space="preserve">Sin pruebas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</si>
</sst>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46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7" fillId="4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167" fontId="33" fillId="0" borderId="11" xfId="0" applyNumberFormat="1" applyFont="1" applyFill="1" applyBorder="1" applyAlignment="1">
      <alignment horizontal="right" vertical="top"/>
    </xf>
    <xf numFmtId="0" fontId="32" fillId="0" borderId="11" xfId="0" applyFont="1" applyBorder="1" applyAlignment="1">
      <alignment horizontal="left" vertical="top" wrapText="1"/>
    </xf>
    <xf numFmtId="0" fontId="30" fillId="0" borderId="9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45" fillId="0" borderId="9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9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9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x14ac:dyDescent="0.2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83" t="s">
        <v>6</v>
      </c>
      <c r="B3" s="83"/>
      <c r="C3" s="83"/>
      <c r="D3" s="21"/>
      <c r="E3" s="85" t="s">
        <v>7</v>
      </c>
      <c r="F3" s="85"/>
      <c r="G3" s="85"/>
      <c r="H3" s="21"/>
      <c r="I3" s="84" t="s">
        <v>11</v>
      </c>
      <c r="J3" s="84"/>
      <c r="K3" s="84"/>
      <c r="L3" s="84"/>
      <c r="M3" s="84"/>
      <c r="N3" s="84"/>
      <c r="O3" s="84"/>
      <c r="P3" s="21"/>
      <c r="Q3" s="79" t="s">
        <v>9</v>
      </c>
      <c r="R3" s="79"/>
      <c r="S3" s="79"/>
      <c r="T3" s="79"/>
      <c r="U3" s="79"/>
      <c r="V3" s="79"/>
      <c r="W3" s="79"/>
      <c r="X3" s="79"/>
      <c r="Y3" s="79"/>
      <c r="Z3" s="79"/>
    </row>
    <row r="4" spans="1:26" x14ac:dyDescent="0.2">
      <c r="A4" s="68">
        <v>2019</v>
      </c>
      <c r="B4" s="68"/>
      <c r="C4" s="68"/>
      <c r="D4" s="21"/>
      <c r="E4" s="75">
        <v>1</v>
      </c>
      <c r="F4" s="76"/>
      <c r="G4" s="77"/>
      <c r="H4" s="21"/>
      <c r="I4" s="69">
        <v>1</v>
      </c>
      <c r="J4" s="69"/>
      <c r="K4" s="69"/>
      <c r="L4" s="70" t="s">
        <v>5</v>
      </c>
      <c r="M4" s="71"/>
      <c r="N4" s="71"/>
      <c r="O4" s="71"/>
      <c r="P4" s="21"/>
      <c r="Q4" s="80" t="s">
        <v>15</v>
      </c>
      <c r="R4" s="81"/>
      <c r="S4" s="81"/>
      <c r="T4" s="81"/>
      <c r="U4" s="81"/>
      <c r="V4" s="81"/>
      <c r="W4" s="81"/>
      <c r="X4" s="81"/>
      <c r="Y4" s="81"/>
      <c r="Z4" s="82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72" t="str">
        <f>IF(Q4="","",Q4)</f>
        <v xml:space="preserve">COLEGIO DOMUS-MATER  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6" ht="42" customHeight="1" x14ac:dyDescent="0.4">
      <c r="A7" s="74">
        <f>IF($E$4=1,A4,A4&amp;"-"&amp;A4+1)</f>
        <v>2019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5">
        <f>DATE($A$4,$E$4,1)</f>
        <v>43466</v>
      </c>
      <c r="B9" s="66"/>
      <c r="C9" s="66"/>
      <c r="D9" s="66"/>
      <c r="E9" s="66"/>
      <c r="F9" s="66"/>
      <c r="G9" s="67"/>
      <c r="H9" s="5"/>
      <c r="I9" s="65">
        <f>DATE(YEAR(A9),MONTH(A9)+1,1)</f>
        <v>43497</v>
      </c>
      <c r="J9" s="66"/>
      <c r="K9" s="66"/>
      <c r="L9" s="66"/>
      <c r="M9" s="66"/>
      <c r="N9" s="66"/>
      <c r="O9" s="67"/>
      <c r="P9" s="5"/>
      <c r="Q9" s="65">
        <f>DATE(YEAR(I9),MONTH(I9)+1,1)</f>
        <v>43525</v>
      </c>
      <c r="R9" s="66"/>
      <c r="S9" s="66"/>
      <c r="T9" s="66"/>
      <c r="U9" s="66"/>
      <c r="V9" s="66"/>
      <c r="W9" s="67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5">
        <f>DATE(YEAR(Q9),MONTH(Q9)+1,1)</f>
        <v>43556</v>
      </c>
      <c r="B18" s="66"/>
      <c r="C18" s="66"/>
      <c r="D18" s="66"/>
      <c r="E18" s="66"/>
      <c r="F18" s="66"/>
      <c r="G18" s="67"/>
      <c r="H18" s="5"/>
      <c r="I18" s="65">
        <f>DATE(YEAR(A18),MONTH(A18)+1,1)</f>
        <v>43586</v>
      </c>
      <c r="J18" s="66"/>
      <c r="K18" s="66"/>
      <c r="L18" s="66"/>
      <c r="M18" s="66"/>
      <c r="N18" s="66"/>
      <c r="O18" s="67"/>
      <c r="P18" s="5"/>
      <c r="Q18" s="65">
        <f>DATE(YEAR(I18),MONTH(I18)+1,1)</f>
        <v>43617</v>
      </c>
      <c r="R18" s="66"/>
      <c r="S18" s="66"/>
      <c r="T18" s="66"/>
      <c r="U18" s="66"/>
      <c r="V18" s="66"/>
      <c r="W18" s="67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20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21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22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5">
        <f>DATE(YEAR(Q18),MONTH(Q18)+1,1)</f>
        <v>43647</v>
      </c>
      <c r="B27" s="66"/>
      <c r="C27" s="66"/>
      <c r="D27" s="66"/>
      <c r="E27" s="66"/>
      <c r="F27" s="66"/>
      <c r="G27" s="67"/>
      <c r="H27" s="5"/>
      <c r="I27" s="65">
        <f>DATE(YEAR(A27),MONTH(A27)+1,1)</f>
        <v>43678</v>
      </c>
      <c r="J27" s="66"/>
      <c r="K27" s="66"/>
      <c r="L27" s="66"/>
      <c r="M27" s="66"/>
      <c r="N27" s="66"/>
      <c r="O27" s="67"/>
      <c r="P27" s="5"/>
      <c r="Q27" s="65">
        <f>DATE(YEAR(I27),MONTH(I27)+1,1)</f>
        <v>43709</v>
      </c>
      <c r="R27" s="66"/>
      <c r="S27" s="66"/>
      <c r="T27" s="66"/>
      <c r="U27" s="66"/>
      <c r="V27" s="66"/>
      <c r="W27" s="67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23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24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25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26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5">
        <f>DATE(YEAR(Q27),MONTH(Q27)+1,1)</f>
        <v>43739</v>
      </c>
      <c r="B36" s="66"/>
      <c r="C36" s="66"/>
      <c r="D36" s="66"/>
      <c r="E36" s="66"/>
      <c r="F36" s="66"/>
      <c r="G36" s="67"/>
      <c r="H36" s="5"/>
      <c r="I36" s="65">
        <f>DATE(YEAR(A36),MONTH(A36)+1,1)</f>
        <v>43770</v>
      </c>
      <c r="J36" s="66"/>
      <c r="K36" s="66"/>
      <c r="L36" s="66"/>
      <c r="M36" s="66"/>
      <c r="N36" s="66"/>
      <c r="O36" s="67"/>
      <c r="P36" s="5"/>
      <c r="Q36" s="65">
        <f>DATE(YEAR(I36),MONTH(I36)+1,1)</f>
        <v>43800</v>
      </c>
      <c r="R36" s="66"/>
      <c r="S36" s="66"/>
      <c r="T36" s="66"/>
      <c r="U36" s="66"/>
      <c r="V36" s="66"/>
      <c r="W36" s="67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27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28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29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5">
        <f>DATE(YEAR(A9),MONTH(A9)-1,1)</f>
        <v>43435</v>
      </c>
      <c r="B48" s="66"/>
      <c r="C48" s="66"/>
      <c r="D48" s="66"/>
      <c r="E48" s="66"/>
      <c r="F48" s="66"/>
      <c r="G48" s="67"/>
      <c r="I48" s="65">
        <f>DATE(YEAR(Q36),MONTH(Q36)+1,1)</f>
        <v>43831</v>
      </c>
      <c r="J48" s="66"/>
      <c r="K48" s="66"/>
      <c r="L48" s="66"/>
      <c r="M48" s="66"/>
      <c r="N48" s="66"/>
      <c r="O48" s="67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Calendario!A9</f>
        <v>43466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INDEX({"domingo";"lunes";"martes";"miércoles";"jueves";"viernes";"sábado"},1+MOD(Calendario!$I$4+1-2,7))</f>
        <v>domingo</v>
      </c>
      <c r="B2" s="98"/>
      <c r="C2" s="98" t="str">
        <f>INDEX({"domingo";"lunes";"martes";"miércoles";"jueves";"viernes";"sábado"},1+MOD(Calendario!$I$4+2-2,7))</f>
        <v>lunes</v>
      </c>
      <c r="D2" s="98"/>
      <c r="E2" s="98" t="str">
        <f>INDEX({"domingo";"lunes";"martes";"miércoles";"jueves";"viernes";"sábado"},1+MOD(Calendario!$I$4+3-2,7))</f>
        <v>martes</v>
      </c>
      <c r="F2" s="98"/>
      <c r="G2" s="98" t="str">
        <f>INDEX({"domingo";"lunes";"martes";"miércoles";"jueves";"viernes";"sábado"},1+MOD(Calendario!$I$4+4-2,7))</f>
        <v>miércoles</v>
      </c>
      <c r="H2" s="98"/>
      <c r="I2" s="98" t="str">
        <f>INDEX({"domingo";"lunes";"martes";"miércoles";"jueves";"viernes";"sábado"},1+MOD(Calendario!$I$4+5-2,7))</f>
        <v>jueves</v>
      </c>
      <c r="J2" s="98"/>
      <c r="K2" s="98" t="str">
        <f>INDEX({"domingo";"lunes";"martes";"miércoles";"jueves";"viernes";"sábado"},1+MOD(Calendario!$I$4+6-2,7))</f>
        <v>viernes</v>
      </c>
      <c r="L2" s="98"/>
      <c r="M2" s="98" t="str">
        <f>INDEX({"domingo";"lunes";"martes";"miércoles";"jueves";"viernes";"sábado"},1+MOD(Calendario!$I$4+7-2,7))</f>
        <v>sábado</v>
      </c>
      <c r="N2" s="99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94" t="s">
        <v>3</v>
      </c>
      <c r="B8" s="95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92"/>
      <c r="B10" s="93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92"/>
      <c r="B11" s="93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92"/>
      <c r="B12" s="93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92" t="s">
        <v>3</v>
      </c>
      <c r="B13" s="93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94" t="s">
        <v>3</v>
      </c>
      <c r="B14" s="95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92"/>
      <c r="B16" s="93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92"/>
      <c r="B17" s="93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92"/>
      <c r="B18" s="93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92" t="s">
        <v>3</v>
      </c>
      <c r="B19" s="93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94" t="s">
        <v>3</v>
      </c>
      <c r="B20" s="95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92"/>
      <c r="B22" s="93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92"/>
      <c r="B23" s="93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92"/>
      <c r="B24" s="93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92" t="s">
        <v>3</v>
      </c>
      <c r="B25" s="93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94" t="s">
        <v>3</v>
      </c>
      <c r="B26" s="95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92"/>
      <c r="B28" s="93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92"/>
      <c r="B29" s="93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92"/>
      <c r="B30" s="93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92" t="s">
        <v>3</v>
      </c>
      <c r="B31" s="93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Calendario!I9</f>
        <v>43497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ENERO!A2:B2</f>
        <v>domingo</v>
      </c>
      <c r="B2" s="98"/>
      <c r="C2" s="98" t="str">
        <f>ENERO!C2:D2</f>
        <v>lunes</v>
      </c>
      <c r="D2" s="98"/>
      <c r="E2" s="98" t="str">
        <f>ENERO!E2:F2</f>
        <v>martes</v>
      </c>
      <c r="F2" s="98"/>
      <c r="G2" s="98" t="str">
        <f>ENERO!G2:H2</f>
        <v>miércoles</v>
      </c>
      <c r="H2" s="98"/>
      <c r="I2" s="98" t="str">
        <f>ENERO!I2:J2</f>
        <v>jueves</v>
      </c>
      <c r="J2" s="98"/>
      <c r="K2" s="98" t="str">
        <f>ENERO!K2:L2</f>
        <v>viernes</v>
      </c>
      <c r="L2" s="98"/>
      <c r="M2" s="98" t="str">
        <f>ENERO!M2:N2</f>
        <v>sábado</v>
      </c>
      <c r="N2" s="99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101" t="s">
        <v>3</v>
      </c>
      <c r="B8" s="102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3"/>
      <c r="B10" s="104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103"/>
      <c r="B11" s="104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103"/>
      <c r="B12" s="104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103" t="s">
        <v>3</v>
      </c>
      <c r="B13" s="104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101" t="s">
        <v>3</v>
      </c>
      <c r="B14" s="102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3"/>
      <c r="B16" s="104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103"/>
      <c r="B17" s="104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103"/>
      <c r="B18" s="104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103" t="s">
        <v>3</v>
      </c>
      <c r="B19" s="104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101" t="s">
        <v>3</v>
      </c>
      <c r="B20" s="102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3"/>
      <c r="B22" s="104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103"/>
      <c r="B23" s="104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103"/>
      <c r="B24" s="104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103" t="s">
        <v>3</v>
      </c>
      <c r="B25" s="104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101" t="s">
        <v>3</v>
      </c>
      <c r="B26" s="102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3"/>
      <c r="B28" s="104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103"/>
      <c r="B29" s="104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103"/>
      <c r="B30" s="104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103" t="s">
        <v>3</v>
      </c>
      <c r="B31" s="104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4" workbookViewId="0">
      <selection activeCell="P27" sqref="P27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Calendario!I36</f>
        <v>43770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4" t="str">
        <f>ENERO!A2:B2</f>
        <v>domingo</v>
      </c>
      <c r="B2" s="142"/>
      <c r="C2" s="142" t="str">
        <f>ENERO!C2:D2</f>
        <v>lunes</v>
      </c>
      <c r="D2" s="142"/>
      <c r="E2" s="142" t="str">
        <f>ENERO!E2:F2</f>
        <v>martes</v>
      </c>
      <c r="F2" s="142"/>
      <c r="G2" s="142" t="str">
        <f>ENERO!G2:H2</f>
        <v>miércoles</v>
      </c>
      <c r="H2" s="142"/>
      <c r="I2" s="142" t="str">
        <f>ENERO!I2:J2</f>
        <v>jueves</v>
      </c>
      <c r="J2" s="142"/>
      <c r="K2" s="142" t="str">
        <f>ENERO!K2:L2</f>
        <v>viernes</v>
      </c>
      <c r="L2" s="142"/>
      <c r="M2" s="142" t="str">
        <f>ENERO!M2:N2</f>
        <v>sábado</v>
      </c>
      <c r="N2" s="143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20"/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20"/>
      <c r="D5" s="111"/>
      <c r="E5" s="138"/>
      <c r="F5" s="139"/>
      <c r="G5" s="140"/>
      <c r="H5" s="141"/>
      <c r="I5" s="109"/>
      <c r="J5" s="139"/>
      <c r="K5" s="109"/>
      <c r="L5" s="139"/>
      <c r="M5" s="120"/>
      <c r="N5" s="111"/>
    </row>
    <row r="6" spans="1:14" s="41" customFormat="1" x14ac:dyDescent="0.2">
      <c r="A6" s="120"/>
      <c r="B6" s="111"/>
      <c r="C6" s="120"/>
      <c r="D6" s="111"/>
      <c r="E6" s="138"/>
      <c r="F6" s="139"/>
      <c r="G6" s="109"/>
      <c r="H6" s="111"/>
      <c r="I6" s="109" t="s">
        <v>16</v>
      </c>
      <c r="J6" s="139"/>
      <c r="K6" s="109" t="s">
        <v>17</v>
      </c>
      <c r="L6" s="139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/>
      <c r="F7" s="111"/>
      <c r="G7" s="138"/>
      <c r="H7" s="139"/>
      <c r="I7" s="138"/>
      <c r="J7" s="139"/>
      <c r="K7" s="109"/>
      <c r="L7" s="110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/>
      <c r="F8" s="106"/>
      <c r="G8" s="105"/>
      <c r="H8" s="106"/>
      <c r="I8" s="105" t="s">
        <v>3</v>
      </c>
      <c r="J8" s="106"/>
      <c r="K8" s="130"/>
      <c r="L8" s="131"/>
      <c r="M8" s="105" t="s">
        <v>3</v>
      </c>
      <c r="N8" s="106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24"/>
      <c r="B10" s="125"/>
      <c r="C10" s="109"/>
      <c r="D10" s="110"/>
      <c r="E10" s="109"/>
      <c r="F10" s="110"/>
      <c r="G10" s="109"/>
      <c r="H10" s="110"/>
      <c r="I10" s="109"/>
      <c r="J10" s="110"/>
      <c r="K10" s="109"/>
      <c r="L10" s="110"/>
      <c r="M10" s="120"/>
      <c r="N10" s="111"/>
    </row>
    <row r="11" spans="1:14" s="41" customFormat="1" x14ac:dyDescent="0.2">
      <c r="A11" s="124"/>
      <c r="B11" s="125"/>
      <c r="D11" s="64"/>
      <c r="H11" s="64" t="s">
        <v>41</v>
      </c>
      <c r="K11" s="109" t="s">
        <v>40</v>
      </c>
      <c r="L11" s="110"/>
      <c r="M11" s="120"/>
      <c r="N11" s="111"/>
    </row>
    <row r="12" spans="1:14" s="41" customFormat="1" x14ac:dyDescent="0.2">
      <c r="A12" s="124"/>
      <c r="B12" s="125"/>
      <c r="C12" s="109"/>
      <c r="D12" s="110"/>
      <c r="E12" s="109"/>
      <c r="F12" s="111"/>
      <c r="G12" s="109"/>
      <c r="H12" s="111"/>
      <c r="I12" s="109"/>
      <c r="J12" s="110"/>
      <c r="K12" s="109"/>
      <c r="L12" s="110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K13" s="109"/>
      <c r="L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 t="s">
        <v>3</v>
      </c>
      <c r="D14" s="106"/>
      <c r="E14" s="105"/>
      <c r="F14" s="106"/>
      <c r="G14" s="105" t="s">
        <v>3</v>
      </c>
      <c r="H14" s="106"/>
      <c r="I14" s="105" t="s">
        <v>3</v>
      </c>
      <c r="J14" s="106"/>
      <c r="K14" s="130"/>
      <c r="L14" s="131"/>
      <c r="M14" s="105" t="s">
        <v>3</v>
      </c>
      <c r="N14" s="106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09"/>
      <c r="H16" s="110"/>
      <c r="I16" s="132"/>
      <c r="J16" s="133"/>
      <c r="K16" s="120"/>
      <c r="L16" s="111"/>
      <c r="M16" s="120"/>
      <c r="N16" s="111"/>
    </row>
    <row r="17" spans="1:14" s="41" customFormat="1" x14ac:dyDescent="0.2">
      <c r="A17" s="124"/>
      <c r="B17" s="125"/>
      <c r="E17" s="109"/>
      <c r="F17" s="110"/>
      <c r="G17" s="109" t="s">
        <v>37</v>
      </c>
      <c r="H17" s="110"/>
      <c r="K17" s="109" t="s">
        <v>36</v>
      </c>
      <c r="L17" s="139"/>
      <c r="M17" s="120"/>
      <c r="N17" s="111"/>
    </row>
    <row r="18" spans="1:14" s="41" customFormat="1" x14ac:dyDescent="0.2">
      <c r="A18" s="124"/>
      <c r="B18" s="125"/>
      <c r="E18" s="109"/>
      <c r="F18" s="110"/>
      <c r="I18" s="109"/>
      <c r="J18" s="111"/>
      <c r="K18" s="138"/>
      <c r="L18" s="139"/>
      <c r="M18" s="120"/>
      <c r="N18" s="111"/>
    </row>
    <row r="19" spans="1:14" s="41" customFormat="1" x14ac:dyDescent="0.2">
      <c r="A19" s="124" t="s">
        <v>3</v>
      </c>
      <c r="B19" s="125"/>
      <c r="C19" s="120"/>
      <c r="D19" s="111"/>
      <c r="E19" s="120"/>
      <c r="F19" s="111"/>
      <c r="G19" s="134" t="s">
        <v>32</v>
      </c>
      <c r="H19" s="135"/>
      <c r="I19" s="132"/>
      <c r="J19" s="133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05"/>
      <c r="D20" s="106"/>
      <c r="E20" s="105"/>
      <c r="F20" s="106"/>
      <c r="G20" s="136" t="s">
        <v>33</v>
      </c>
      <c r="H20" s="137"/>
      <c r="I20" s="107"/>
      <c r="J20" s="108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24"/>
      <c r="B22" s="125"/>
      <c r="C22" s="109"/>
      <c r="D22" s="110"/>
      <c r="E22" s="109"/>
      <c r="F22" s="110"/>
      <c r="G22" s="109"/>
      <c r="H22" s="110"/>
      <c r="I22" s="109"/>
      <c r="J22" s="110"/>
      <c r="K22" s="109"/>
      <c r="L22" s="110"/>
      <c r="M22" s="109"/>
      <c r="N22" s="110"/>
    </row>
    <row r="23" spans="1:14" s="41" customFormat="1" x14ac:dyDescent="0.2">
      <c r="A23" s="124"/>
      <c r="B23" s="125"/>
      <c r="E23" s="109"/>
      <c r="F23" s="110"/>
      <c r="G23" s="109"/>
      <c r="H23" s="110"/>
      <c r="I23" s="109"/>
      <c r="J23" s="110"/>
      <c r="K23" s="109" t="s">
        <v>42</v>
      </c>
      <c r="L23" s="111"/>
      <c r="M23" s="109"/>
      <c r="N23" s="110"/>
    </row>
    <row r="24" spans="1:14" s="41" customFormat="1" x14ac:dyDescent="0.2">
      <c r="A24" s="124"/>
      <c r="B24" s="125"/>
      <c r="E24" s="109"/>
      <c r="F24" s="110"/>
      <c r="G24" s="109"/>
      <c r="H24" s="110"/>
      <c r="I24" s="109"/>
      <c r="J24" s="110"/>
      <c r="K24" s="109"/>
      <c r="L24" s="110"/>
      <c r="M24" s="109"/>
      <c r="N24" s="110"/>
    </row>
    <row r="25" spans="1:14" s="41" customFormat="1" x14ac:dyDescent="0.2">
      <c r="A25" s="124" t="s">
        <v>3</v>
      </c>
      <c r="B25" s="125"/>
      <c r="C25" s="109"/>
      <c r="D25" s="110"/>
      <c r="E25" s="109"/>
      <c r="F25" s="110"/>
      <c r="G25" s="109"/>
      <c r="H25" s="110"/>
      <c r="I25" s="109"/>
      <c r="J25" s="110"/>
      <c r="K25" s="109" t="s">
        <v>3</v>
      </c>
      <c r="L25" s="110"/>
      <c r="M25" s="109" t="s">
        <v>3</v>
      </c>
      <c r="N25" s="110"/>
    </row>
    <row r="26" spans="1:14" s="44" customFormat="1" x14ac:dyDescent="0.2">
      <c r="A26" s="128" t="s">
        <v>3</v>
      </c>
      <c r="B26" s="129"/>
      <c r="C26" s="130"/>
      <c r="D26" s="131"/>
      <c r="E26" s="130"/>
      <c r="F26" s="131"/>
      <c r="G26" s="130"/>
      <c r="H26" s="131"/>
      <c r="I26" s="130"/>
      <c r="J26" s="131"/>
      <c r="K26" s="130" t="s">
        <v>3</v>
      </c>
      <c r="L26" s="131"/>
      <c r="M26" s="130" t="s">
        <v>3</v>
      </c>
      <c r="N26" s="131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24"/>
      <c r="B28" s="125"/>
      <c r="C28" s="109"/>
      <c r="D28" s="111"/>
      <c r="E28" s="120"/>
      <c r="F28" s="111"/>
      <c r="G28" s="132"/>
      <c r="H28" s="133"/>
      <c r="I28" s="120"/>
      <c r="J28" s="111"/>
      <c r="K28" s="120"/>
      <c r="L28" s="111"/>
      <c r="M28" s="120"/>
      <c r="N28" s="111"/>
    </row>
    <row r="29" spans="1:14" s="41" customFormat="1" x14ac:dyDescent="0.2">
      <c r="A29" s="124"/>
      <c r="B29" s="125"/>
      <c r="C29" s="109" t="s">
        <v>43</v>
      </c>
      <c r="D29" s="111"/>
      <c r="E29" s="64"/>
      <c r="F29" s="64" t="s">
        <v>37</v>
      </c>
      <c r="H29" s="64" t="s">
        <v>35</v>
      </c>
      <c r="J29" s="64"/>
      <c r="L29" s="64" t="s">
        <v>46</v>
      </c>
      <c r="M29" s="120"/>
      <c r="N29" s="111"/>
    </row>
    <row r="30" spans="1:14" s="41" customFormat="1" x14ac:dyDescent="0.2">
      <c r="A30" s="120"/>
      <c r="B30" s="111"/>
      <c r="C30" s="109" t="s">
        <v>44</v>
      </c>
      <c r="D30" s="110"/>
      <c r="E30" s="109"/>
      <c r="F30" s="110"/>
      <c r="I30" s="109"/>
      <c r="J30" s="110"/>
      <c r="K30" s="109"/>
      <c r="L30" s="110"/>
      <c r="M30" s="120"/>
      <c r="N30" s="111"/>
    </row>
    <row r="31" spans="1:14" s="41" customFormat="1" x14ac:dyDescent="0.2">
      <c r="A31" s="120" t="s">
        <v>3</v>
      </c>
      <c r="B31" s="111"/>
      <c r="C31" s="112"/>
      <c r="D31" s="113"/>
      <c r="E31" s="109"/>
      <c r="F31" s="110"/>
      <c r="G31" s="112"/>
      <c r="H31" s="113"/>
      <c r="I31" s="120" t="s">
        <v>45</v>
      </c>
      <c r="J31" s="110"/>
      <c r="K31" s="126"/>
      <c r="L31" s="127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12"/>
      <c r="D32" s="113"/>
      <c r="E32" s="105" t="s">
        <v>3</v>
      </c>
      <c r="F32" s="106"/>
      <c r="G32" s="107"/>
      <c r="H32" s="108"/>
      <c r="I32" s="105" t="s">
        <v>3</v>
      </c>
      <c r="J32" s="106"/>
      <c r="K32" s="121"/>
      <c r="L32" s="106"/>
      <c r="M32" s="105" t="s">
        <v>3</v>
      </c>
      <c r="N32" s="106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81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A5:B5"/>
    <mergeCell ref="C5:D5"/>
    <mergeCell ref="E5:F5"/>
    <mergeCell ref="G5:H5"/>
    <mergeCell ref="I5:J5"/>
    <mergeCell ref="K5:L5"/>
    <mergeCell ref="M12:N12"/>
    <mergeCell ref="A11:B11"/>
    <mergeCell ref="C10:D10"/>
    <mergeCell ref="M8:N8"/>
    <mergeCell ref="A10:B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A17:B17"/>
    <mergeCell ref="E17:F17"/>
    <mergeCell ref="K11:L11"/>
    <mergeCell ref="K17:L17"/>
    <mergeCell ref="E12:F12"/>
    <mergeCell ref="G12:H12"/>
    <mergeCell ref="I13:J13"/>
    <mergeCell ref="K13:L13"/>
    <mergeCell ref="A12:B12"/>
    <mergeCell ref="C12:D12"/>
    <mergeCell ref="I12:J12"/>
    <mergeCell ref="K12:L12"/>
    <mergeCell ref="G17:H17"/>
    <mergeCell ref="G16:H16"/>
    <mergeCell ref="A20:B20"/>
    <mergeCell ref="C20:D20"/>
    <mergeCell ref="M18:N18"/>
    <mergeCell ref="A19:B19"/>
    <mergeCell ref="C19:D19"/>
    <mergeCell ref="G19:H19"/>
    <mergeCell ref="I19:J19"/>
    <mergeCell ref="K19:L19"/>
    <mergeCell ref="M19:N19"/>
    <mergeCell ref="M20:N20"/>
    <mergeCell ref="A18:B18"/>
    <mergeCell ref="E19:F19"/>
    <mergeCell ref="I20:J20"/>
    <mergeCell ref="K20:L20"/>
    <mergeCell ref="E20:F20"/>
    <mergeCell ref="G20:H20"/>
    <mergeCell ref="I18:J18"/>
    <mergeCell ref="K18:L18"/>
    <mergeCell ref="E18:F18"/>
    <mergeCell ref="A22:B22"/>
    <mergeCell ref="C22:D22"/>
    <mergeCell ref="E22:F22"/>
    <mergeCell ref="G22:H22"/>
    <mergeCell ref="I22:J22"/>
    <mergeCell ref="K22:L22"/>
    <mergeCell ref="A25:B25"/>
    <mergeCell ref="C25:D25"/>
    <mergeCell ref="M22:N22"/>
    <mergeCell ref="M23:N23"/>
    <mergeCell ref="A24:B24"/>
    <mergeCell ref="E24:F24"/>
    <mergeCell ref="G24:H24"/>
    <mergeCell ref="I24:J24"/>
    <mergeCell ref="K24:L24"/>
    <mergeCell ref="M24:N24"/>
    <mergeCell ref="M25:N25"/>
    <mergeCell ref="A23:B23"/>
    <mergeCell ref="E23:F23"/>
    <mergeCell ref="G23:H23"/>
    <mergeCell ref="I25:J25"/>
    <mergeCell ref="K25:L25"/>
    <mergeCell ref="E25:F25"/>
    <mergeCell ref="G25:H25"/>
    <mergeCell ref="I23:J23"/>
    <mergeCell ref="A26:B26"/>
    <mergeCell ref="C26:D26"/>
    <mergeCell ref="E26:F26"/>
    <mergeCell ref="G26:H26"/>
    <mergeCell ref="I26:J26"/>
    <mergeCell ref="K26:L26"/>
    <mergeCell ref="M28:N28"/>
    <mergeCell ref="A28:B28"/>
    <mergeCell ref="E28:F28"/>
    <mergeCell ref="G28:H28"/>
    <mergeCell ref="M26:N26"/>
    <mergeCell ref="A29:B29"/>
    <mergeCell ref="C28:D28"/>
    <mergeCell ref="C31:D31"/>
    <mergeCell ref="K23:L23"/>
    <mergeCell ref="M29:N29"/>
    <mergeCell ref="K30:L30"/>
    <mergeCell ref="M30:N30"/>
    <mergeCell ref="I28:J28"/>
    <mergeCell ref="K28:L28"/>
    <mergeCell ref="K31:L31"/>
    <mergeCell ref="M31:N31"/>
    <mergeCell ref="A30:B30"/>
    <mergeCell ref="A31:B31"/>
    <mergeCell ref="C30:D30"/>
    <mergeCell ref="E31:F31"/>
    <mergeCell ref="G31:H31"/>
    <mergeCell ref="I31:J31"/>
    <mergeCell ref="E32:F32"/>
    <mergeCell ref="G32:H32"/>
    <mergeCell ref="I30:J30"/>
    <mergeCell ref="C29:D29"/>
    <mergeCell ref="E30:F30"/>
    <mergeCell ref="C32:D32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O1" sqref="O1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Calendario!Q36</f>
        <v>43800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4" t="str">
        <f>ENERO!A2:B2</f>
        <v>domingo</v>
      </c>
      <c r="B2" s="142"/>
      <c r="C2" s="142" t="str">
        <f>ENERO!C2:D2</f>
        <v>lunes</v>
      </c>
      <c r="D2" s="142"/>
      <c r="E2" s="142" t="str">
        <f>ENERO!E2:F2</f>
        <v>martes</v>
      </c>
      <c r="F2" s="142"/>
      <c r="G2" s="142" t="str">
        <f>ENERO!G2:H2</f>
        <v>miércoles</v>
      </c>
      <c r="H2" s="142"/>
      <c r="I2" s="142" t="str">
        <f>ENERO!I2:J2</f>
        <v>jueves</v>
      </c>
      <c r="J2" s="142"/>
      <c r="K2" s="142" t="str">
        <f>ENERO!K2:L2</f>
        <v>viernes</v>
      </c>
      <c r="L2" s="142"/>
      <c r="M2" s="142" t="str">
        <f>ENERO!M2:N2</f>
        <v>sábado</v>
      </c>
      <c r="N2" s="143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20"/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09"/>
      <c r="D5" s="111"/>
      <c r="F5" s="64" t="s">
        <v>34</v>
      </c>
      <c r="I5" s="109"/>
      <c r="J5" s="110"/>
      <c r="M5" s="120"/>
      <c r="N5" s="111"/>
    </row>
    <row r="6" spans="1:14" s="41" customFormat="1" x14ac:dyDescent="0.2">
      <c r="A6" s="120"/>
      <c r="B6" s="111"/>
      <c r="C6" s="120"/>
      <c r="D6" s="111"/>
      <c r="E6" s="120"/>
      <c r="F6" s="111"/>
      <c r="G6" s="120"/>
      <c r="H6" s="111"/>
      <c r="I6" s="120"/>
      <c r="J6" s="111"/>
      <c r="K6" s="109"/>
      <c r="L6" s="110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 t="s">
        <v>3</v>
      </c>
      <c r="F7" s="111"/>
      <c r="G7" s="120" t="s">
        <v>3</v>
      </c>
      <c r="H7" s="111"/>
      <c r="I7" s="120" t="s">
        <v>3</v>
      </c>
      <c r="J7" s="111"/>
      <c r="K7" s="120" t="s">
        <v>38</v>
      </c>
      <c r="L7" s="111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 t="s">
        <v>3</v>
      </c>
      <c r="F8" s="106"/>
      <c r="G8" s="105" t="s">
        <v>3</v>
      </c>
      <c r="H8" s="106"/>
      <c r="I8" s="105" t="s">
        <v>3</v>
      </c>
      <c r="J8" s="106"/>
      <c r="K8" s="105" t="s">
        <v>39</v>
      </c>
      <c r="L8" s="106"/>
      <c r="M8" s="105" t="s">
        <v>3</v>
      </c>
      <c r="N8" s="106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24"/>
      <c r="B10" s="125"/>
      <c r="C10" s="120"/>
      <c r="D10" s="111"/>
      <c r="E10" s="120"/>
      <c r="F10" s="111"/>
      <c r="G10" s="120"/>
      <c r="H10" s="111"/>
      <c r="I10" s="120"/>
      <c r="J10" s="111"/>
      <c r="K10" s="120"/>
      <c r="L10" s="111"/>
      <c r="M10" s="120"/>
      <c r="N10" s="111"/>
    </row>
    <row r="11" spans="1:14" s="41" customFormat="1" x14ac:dyDescent="0.2">
      <c r="A11" s="124"/>
      <c r="B11" s="125"/>
      <c r="C11" s="109"/>
      <c r="D11" s="110"/>
      <c r="E11" s="109"/>
      <c r="F11" s="110"/>
      <c r="G11" s="109" t="s">
        <v>30</v>
      </c>
      <c r="H11" s="110"/>
      <c r="I11" s="109" t="s">
        <v>18</v>
      </c>
      <c r="J11" s="110"/>
      <c r="K11" s="109"/>
      <c r="L11" s="110"/>
      <c r="M11" s="109"/>
      <c r="N11" s="110"/>
    </row>
    <row r="12" spans="1:14" s="41" customFormat="1" x14ac:dyDescent="0.2">
      <c r="A12" s="124"/>
      <c r="B12" s="125"/>
      <c r="C12" s="109"/>
      <c r="D12" s="110"/>
      <c r="E12" s="109"/>
      <c r="F12" s="110"/>
      <c r="G12" s="109" t="s">
        <v>31</v>
      </c>
      <c r="H12" s="110"/>
      <c r="I12" s="130" t="s">
        <v>19</v>
      </c>
      <c r="J12" s="131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 t="s">
        <v>3</v>
      </c>
      <c r="N14" s="106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20"/>
      <c r="H16" s="111"/>
      <c r="I16" s="120"/>
      <c r="J16" s="111"/>
      <c r="K16" s="120"/>
      <c r="L16" s="111"/>
      <c r="M16" s="120"/>
      <c r="N16" s="111"/>
    </row>
    <row r="17" spans="1:14" s="41" customFormat="1" x14ac:dyDescent="0.2">
      <c r="A17" s="124"/>
      <c r="B17" s="125"/>
      <c r="C17" s="120"/>
      <c r="D17" s="111"/>
      <c r="E17" s="120"/>
      <c r="F17" s="111"/>
      <c r="G17" s="120"/>
      <c r="H17" s="111"/>
      <c r="I17" s="120"/>
      <c r="J17" s="111"/>
      <c r="K17" s="120"/>
      <c r="L17" s="111"/>
      <c r="M17" s="120"/>
      <c r="N17" s="111"/>
    </row>
    <row r="18" spans="1:14" s="41" customFormat="1" x14ac:dyDescent="0.2">
      <c r="A18" s="124"/>
      <c r="B18" s="125"/>
      <c r="C18" s="109"/>
      <c r="D18" s="110"/>
      <c r="E18" s="109"/>
      <c r="F18" s="110"/>
      <c r="G18" s="109"/>
      <c r="H18" s="110"/>
      <c r="I18" s="109"/>
      <c r="J18" s="110"/>
      <c r="K18" s="109"/>
      <c r="L18" s="110"/>
      <c r="M18" s="120"/>
      <c r="N18" s="111"/>
    </row>
    <row r="19" spans="1:14" s="41" customFormat="1" x14ac:dyDescent="0.2">
      <c r="A19" s="124" t="s">
        <v>3</v>
      </c>
      <c r="B19" s="125"/>
      <c r="C19" s="109"/>
      <c r="D19" s="110"/>
      <c r="E19" s="120" t="s">
        <v>3</v>
      </c>
      <c r="F19" s="111"/>
      <c r="G19" s="120" t="s">
        <v>3</v>
      </c>
      <c r="H19" s="111"/>
      <c r="I19" s="120" t="s">
        <v>3</v>
      </c>
      <c r="J19" s="111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30"/>
      <c r="D20" s="131"/>
      <c r="E20" s="105" t="s">
        <v>3</v>
      </c>
      <c r="F20" s="106"/>
      <c r="G20" s="105" t="s">
        <v>3</v>
      </c>
      <c r="H20" s="106"/>
      <c r="I20" s="105" t="s">
        <v>3</v>
      </c>
      <c r="J20" s="106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24"/>
      <c r="B22" s="125"/>
      <c r="C22" s="120"/>
      <c r="D22" s="111"/>
      <c r="E22" s="120"/>
      <c r="F22" s="111"/>
      <c r="G22" s="120"/>
      <c r="H22" s="111"/>
      <c r="I22" s="120"/>
      <c r="J22" s="111"/>
      <c r="K22" s="120"/>
      <c r="L22" s="111"/>
      <c r="M22" s="120"/>
      <c r="N22" s="111"/>
    </row>
    <row r="23" spans="1:14" s="41" customFormat="1" x14ac:dyDescent="0.2">
      <c r="A23" s="124"/>
      <c r="B23" s="125"/>
      <c r="C23" s="120"/>
      <c r="D23" s="111"/>
      <c r="E23" s="120"/>
      <c r="F23" s="111"/>
      <c r="G23" s="120"/>
      <c r="H23" s="111"/>
      <c r="I23" s="120"/>
      <c r="J23" s="111"/>
      <c r="K23" s="120"/>
      <c r="L23" s="111"/>
      <c r="M23" s="120"/>
      <c r="N23" s="111"/>
    </row>
    <row r="24" spans="1:14" s="41" customFormat="1" x14ac:dyDescent="0.2">
      <c r="A24" s="124"/>
      <c r="B24" s="125"/>
      <c r="C24" s="120"/>
      <c r="D24" s="111"/>
      <c r="E24" s="120"/>
      <c r="F24" s="111"/>
      <c r="G24" s="120"/>
      <c r="H24" s="111"/>
      <c r="I24" s="120"/>
      <c r="J24" s="111"/>
      <c r="K24" s="120"/>
      <c r="L24" s="111"/>
      <c r="M24" s="120"/>
      <c r="N24" s="111"/>
    </row>
    <row r="25" spans="1:14" s="41" customFormat="1" x14ac:dyDescent="0.2">
      <c r="A25" s="124" t="s">
        <v>3</v>
      </c>
      <c r="B25" s="125"/>
      <c r="C25" s="120" t="s">
        <v>3</v>
      </c>
      <c r="D25" s="111"/>
      <c r="E25" s="120" t="s">
        <v>3</v>
      </c>
      <c r="F25" s="111"/>
      <c r="G25" s="120" t="s">
        <v>3</v>
      </c>
      <c r="H25" s="111"/>
      <c r="I25" s="120" t="s">
        <v>3</v>
      </c>
      <c r="J25" s="111"/>
      <c r="K25" s="120" t="s">
        <v>3</v>
      </c>
      <c r="L25" s="111"/>
      <c r="M25" s="120" t="s">
        <v>3</v>
      </c>
      <c r="N25" s="111"/>
    </row>
    <row r="26" spans="1:14" s="44" customFormat="1" x14ac:dyDescent="0.2">
      <c r="A26" s="128" t="s">
        <v>3</v>
      </c>
      <c r="B26" s="129"/>
      <c r="C26" s="105" t="s">
        <v>3</v>
      </c>
      <c r="D26" s="106"/>
      <c r="E26" s="105" t="s">
        <v>3</v>
      </c>
      <c r="F26" s="106"/>
      <c r="G26" s="105" t="s">
        <v>3</v>
      </c>
      <c r="H26" s="106"/>
      <c r="I26" s="105" t="s">
        <v>3</v>
      </c>
      <c r="J26" s="106"/>
      <c r="K26" s="105" t="s">
        <v>3</v>
      </c>
      <c r="L26" s="106"/>
      <c r="M26" s="105" t="s">
        <v>3</v>
      </c>
      <c r="N26" s="106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24"/>
      <c r="B28" s="125"/>
      <c r="C28" s="120"/>
      <c r="D28" s="111"/>
      <c r="E28" s="120"/>
      <c r="F28" s="111"/>
      <c r="G28" s="120"/>
      <c r="H28" s="111"/>
      <c r="I28" s="120"/>
      <c r="J28" s="111"/>
      <c r="K28" s="120"/>
      <c r="L28" s="111"/>
      <c r="M28" s="120"/>
      <c r="N28" s="111"/>
    </row>
    <row r="29" spans="1:14" s="41" customFormat="1" x14ac:dyDescent="0.2">
      <c r="A29" s="120"/>
      <c r="B29" s="111"/>
      <c r="C29" s="109"/>
      <c r="D29" s="111"/>
      <c r="E29" s="109" t="s">
        <v>17</v>
      </c>
      <c r="F29" s="110"/>
      <c r="G29" s="120"/>
      <c r="H29" s="111"/>
      <c r="I29" s="120"/>
      <c r="J29" s="111"/>
      <c r="K29" s="120"/>
      <c r="L29" s="111"/>
      <c r="M29" s="120"/>
      <c r="N29" s="111"/>
    </row>
    <row r="30" spans="1:14" s="41" customFormat="1" x14ac:dyDescent="0.2">
      <c r="A30" s="120"/>
      <c r="B30" s="111"/>
      <c r="C30" s="120"/>
      <c r="D30" s="111"/>
      <c r="E30" s="120"/>
      <c r="F30" s="111"/>
      <c r="G30" s="120"/>
      <c r="H30" s="111"/>
      <c r="I30" s="120"/>
      <c r="J30" s="111"/>
      <c r="K30" s="120"/>
      <c r="L30" s="111"/>
      <c r="M30" s="120"/>
      <c r="N30" s="111"/>
    </row>
    <row r="31" spans="1:14" s="41" customFormat="1" x14ac:dyDescent="0.2">
      <c r="A31" s="120" t="s">
        <v>3</v>
      </c>
      <c r="B31" s="111"/>
      <c r="C31" s="120" t="s">
        <v>3</v>
      </c>
      <c r="D31" s="111"/>
      <c r="E31" s="120" t="s">
        <v>3</v>
      </c>
      <c r="F31" s="111"/>
      <c r="G31" s="120" t="s">
        <v>3</v>
      </c>
      <c r="H31" s="111"/>
      <c r="I31" s="120" t="s">
        <v>3</v>
      </c>
      <c r="J31" s="111"/>
      <c r="K31" s="120" t="s">
        <v>3</v>
      </c>
      <c r="L31" s="111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05" t="s">
        <v>3</v>
      </c>
      <c r="D32" s="106"/>
      <c r="E32" s="105" t="s">
        <v>3</v>
      </c>
      <c r="F32" s="106"/>
      <c r="G32" s="105" t="s">
        <v>3</v>
      </c>
      <c r="H32" s="106"/>
      <c r="I32" s="105" t="s">
        <v>3</v>
      </c>
      <c r="J32" s="106"/>
      <c r="K32" s="105" t="s">
        <v>3</v>
      </c>
      <c r="L32" s="106"/>
      <c r="M32" s="105" t="s">
        <v>3</v>
      </c>
      <c r="N32" s="106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91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K6:L6"/>
    <mergeCell ref="M6:N6"/>
    <mergeCell ref="A5:B5"/>
    <mergeCell ref="C5:D5"/>
    <mergeCell ref="I5:J5"/>
    <mergeCell ref="M7:N7"/>
    <mergeCell ref="M5:N5"/>
    <mergeCell ref="A6:B6"/>
    <mergeCell ref="C6:D6"/>
    <mergeCell ref="E6:F6"/>
    <mergeCell ref="G6:H6"/>
    <mergeCell ref="I6:J6"/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Calendario</vt:lpstr>
      <vt:lpstr>ENERO</vt:lpstr>
      <vt:lpstr>FEBRERO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2019-08-13T11:41:26Z</cp:lastPrinted>
  <dcterms:created xsi:type="dcterms:W3CDTF">2008-12-11T21:42:43Z</dcterms:created>
  <dcterms:modified xsi:type="dcterms:W3CDTF">2019-11-04T19:31:04Z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